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4" sheetId="4" r:id="rId1"/>
  </sheets>
  <calcPr calcId="145621"/>
</workbook>
</file>

<file path=xl/calcChain.xml><?xml version="1.0" encoding="utf-8"?>
<calcChain xmlns="http://schemas.openxmlformats.org/spreadsheetml/2006/main">
  <c r="E41" i="4" l="1"/>
  <c r="E31" i="4" l="1"/>
  <c r="D61" i="4" l="1"/>
  <c r="E58" i="4"/>
  <c r="D58" i="4"/>
  <c r="E42" i="4" l="1"/>
  <c r="D14" i="4"/>
  <c r="E14" i="4"/>
  <c r="D42" i="4"/>
</calcChain>
</file>

<file path=xl/sharedStrings.xml><?xml version="1.0" encoding="utf-8"?>
<sst xmlns="http://schemas.openxmlformats.org/spreadsheetml/2006/main" count="232" uniqueCount="121">
  <si>
    <t>№ п/п</t>
  </si>
  <si>
    <t>Показатель</t>
  </si>
  <si>
    <t>Ед. изм.</t>
  </si>
  <si>
    <t>I</t>
  </si>
  <si>
    <t>Структура затрат</t>
  </si>
  <si>
    <t>x</t>
  </si>
  <si>
    <t>Необходимая валовая выручка на содержание (далее - НВВ)</t>
  </si>
  <si>
    <t>тыс. руб.</t>
  </si>
  <si>
    <t>   </t>
  </si>
  <si>
    <t>Подконтрольные (операционные) расходы, включенные в НВВ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</si>
  <si>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</si>
  <si>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</si>
  <si>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</si>
  <si>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</si>
  <si>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</si>
  <si>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</si>
  <si>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</si>
  <si>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</si>
  <si>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Фонд оплаты труда</t>
  </si>
  <si>
    <t>1.1.2.1</t>
  </si>
  <si>
    <t>Прочие операционные расходы (с расшифровкой)</t>
  </si>
  <si>
    <t>1.1.3.1</t>
  </si>
  <si>
    <t>в том числе транспортные услуги</t>
  </si>
  <si>
    <t>1.1.3.2</t>
  </si>
  <si>
    <t>Неподконтрольные расходы, включенные в НВВ, всего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</si>
  <si>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</si>
  <si>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</si>
  <si>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</si>
  <si>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</si>
  <si>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</si>
  <si>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</si>
  <si>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1.2.7.1</t>
  </si>
  <si>
    <t>Справочно: «Количество льготных технологических присоединений»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</si>
  <si>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</si>
  <si>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</si>
  <si>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Возврат инвестированного капитала, всего</t>
  </si>
  <si>
    <t>в том числе размер средств, направляемых на реализацию инвестиционных программ</t>
  </si>
  <si>
    <t>Доход на инвестированный капитал, всего</t>
  </si>
  <si>
    <t>Изменение необходимой валовой выручки, производимое в целях сглаживания тарифов (+/-)</t>
  </si>
  <si>
    <t>Корректировки необходимой валовой выручки, учтенные в утвержденных тарифных решениях</t>
  </si>
  <si>
    <t>Экономия операционных расходов</t>
  </si>
  <si>
    <t>Экономия от снижения технологических потерь</t>
  </si>
  <si>
    <t>II</t>
  </si>
  <si>
    <t>III</t>
  </si>
  <si>
    <t>Необходимая валовая выручка на оплату технологического расхода (потерь) электроэнергии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</si>
  <si>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</si>
  <si>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</si>
  <si>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</si>
  <si>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Норма доходности на инвестированный капитал</t>
  </si>
  <si>
    <t>норма доходности на инвестированный капитал, установленная ФСТ России</t>
  </si>
  <si>
    <t>%</t>
  </si>
  <si>
    <t>норма доходности на капитал, инвестированный до начала долгосрочного периода регулирования</t>
  </si>
  <si>
    <t>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</si>
  <si>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</si>
  <si>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</si>
  <si>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</si>
  <si>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</si>
  <si>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</si>
  <si>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</si>
  <si>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</si>
  <si>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</si>
  <si>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</si>
  <si>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Количество условных единиц по подстанциям, всего</t>
  </si>
  <si>
    <t>4.n</t>
  </si>
  <si>
    <t>Длина линий электропередач, всего</t>
  </si>
  <si>
    <t>км</t>
  </si>
  <si>
    <t>5.n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</si>
  <si>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</si>
  <si>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</si>
  <si>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</si>
  <si>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</si>
  <si>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Примечание*(3)</t>
  </si>
  <si>
    <t>Форма раскрытия информации
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доходности инвестированного капитала</t>
  </si>
  <si>
    <t>Приложение 1
к приказу Федеральной службы по тарифам
от 24 октября 2014 г. № 1831-э</t>
  </si>
  <si>
    <t>Примечание:</t>
  </si>
  <si>
    <t>1.1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</si>
  <si>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</si>
  <si>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</si>
  <si>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</si>
  <si>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</si>
  <si>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</si>
  <si>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</si>
  <si>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</si>
  <si>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</si>
  <si>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</si>
  <si>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</si>
  <si>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</si>
  <si>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</si>
  <si>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</si>
  <si>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1.3.1</t>
  </si>
  <si>
    <t>1.4</t>
  </si>
  <si>
    <t>1.4.1</t>
  </si>
  <si>
    <t>1.5</t>
  </si>
  <si>
    <t>1.6</t>
  </si>
  <si>
    <t>1.7</t>
  </si>
  <si>
    <t>1.8</t>
  </si>
  <si>
    <t>7.1</t>
  </si>
  <si>
    <t>план (1)</t>
  </si>
  <si>
    <t>факт(2)</t>
  </si>
  <si>
    <r>
      <t>Справочно: расходы на ремонт, всего (</t>
    </r>
    <r>
      <rPr>
        <u/>
        <sz val="11"/>
        <color rgb="FF808080"/>
        <rFont val="Times New Roman"/>
        <family val="1"/>
        <charset val="204"/>
      </rPr>
      <t>пункт 1.1.1.2</t>
    </r>
    <r>
      <rPr>
        <sz val="11"/>
        <color rgb="FF333333"/>
        <rFont val="Times New Roman"/>
        <family val="1"/>
        <charset val="204"/>
      </rPr>
      <t> + </t>
    </r>
    <r>
      <rPr>
        <u/>
        <sz val="11"/>
        <color rgb="FF808080"/>
        <rFont val="Times New Roman"/>
        <family val="1"/>
        <charset val="204"/>
      </rPr>
      <t>пункт 1.1.2.1</t>
    </r>
    <r>
      <rPr>
        <sz val="11"/>
        <color rgb="FF333333"/>
        <rFont val="Times New Roman"/>
        <family val="1"/>
        <charset val="204"/>
      </rPr>
      <t> + </t>
    </r>
    <r>
      <rPr>
        <u/>
        <sz val="11"/>
        <color rgb="FF808080"/>
        <rFont val="Times New Roman"/>
        <family val="1"/>
        <charset val="204"/>
      </rPr>
      <t>пункт 1.1.3.1</t>
    </r>
    <r>
      <rPr>
        <sz val="11"/>
        <color rgb="FF333333"/>
        <rFont val="Times New Roman"/>
        <family val="1"/>
        <charset val="204"/>
      </rPr>
      <t>)</t>
    </r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</si>
  <si>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 столбце 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</si>
  <si>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</si>
  <si>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r>
      <t>*(3) При наличии отклонений фактических значений показателей от плановых значений в </t>
    </r>
    <r>
      <rPr>
        <u/>
        <sz val="11"/>
        <color rgb="FF808080"/>
        <rFont val="Arial"/>
        <family val="2"/>
        <charset val="204"/>
      </rPr>
      <t>столбце</t>
    </r>
    <r>
      <rPr>
        <sz val="11"/>
        <color rgb="FF333333"/>
        <rFont val="Arial"/>
        <family val="2"/>
        <charset val="204"/>
      </rPr>
      <t> &lt;Примечание&gt; указываются причины их возникновения. В отношении показателей, перечисленных в </t>
    </r>
    <r>
      <rPr>
        <u/>
        <sz val="11"/>
        <color rgb="FF808080"/>
        <rFont val="Arial"/>
        <family val="2"/>
        <charset val="204"/>
      </rPr>
      <t>разделе I</t>
    </r>
    <r>
      <rPr>
        <sz val="11"/>
        <color rgb="FF333333"/>
        <rFont val="Arial"/>
        <family val="2"/>
        <charset val="204"/>
      </rPr>
      <t> </t>
    </r>
    <r>
      <rPr>
        <u/>
        <sz val="11"/>
        <color rgb="FF808080"/>
        <rFont val="Arial"/>
        <family val="2"/>
        <charset val="204"/>
      </rPr>
      <t>II</t>
    </r>
    <r>
      <rPr>
        <sz val="11"/>
        <color rgb="FF333333"/>
        <rFont val="Arial"/>
        <family val="2"/>
        <charset val="204"/>
      </rPr>
      <t> 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</si>
  <si>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 1178.</t>
  </si>
  <si>
    <t>*(5)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 400.</t>
  </si>
  <si>
    <t>х</t>
  </si>
  <si>
    <t>млн.кВтч</t>
  </si>
  <si>
    <t>в том числе трансформаторная мощность подстанций на 1 уровне напряжения</t>
  </si>
  <si>
    <t>в том числе количество условных единиц по линиям электропередач на 1 уровне напряжения</t>
  </si>
  <si>
    <t>в том числе количество условных единиц по подстанциям на 1 уровне напряжения</t>
  </si>
  <si>
    <t>   3,55</t>
  </si>
  <si>
    <t>ИНН: 5906090179</t>
  </si>
  <si>
    <t>КПП: 590401001</t>
  </si>
  <si>
    <t>Наименование организации: Общество с ограниченной ответственностью производственно-коммерческая фирма «ЭнергоТехнологии»</t>
  </si>
  <si>
    <t>Долгосрочный период регулирования: 2017 - 2022гг.</t>
  </si>
  <si>
    <t>Год 2020</t>
  </si>
  <si>
    <t>в том числе длина линий электропередач на СН2 уровне напряжения</t>
  </si>
  <si>
    <t>в том числе длина линий электропередач на  НН уровне напряжения</t>
  </si>
  <si>
    <t xml:space="preserve">Оплата услуг ОАО «ФСК ЕЭС» </t>
  </si>
  <si>
    <t>Экономия в результате выполнения мероприяий по энергосбережению</t>
  </si>
  <si>
    <t>в том числе прочие расходы (с расшифровкой)*(4) (Прибыль на соц. развитие)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</si>
</sst>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u/>
      <sz val="11"/>
      <color rgb="FF808080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u/>
      <sz val="11"/>
      <color rgb="FF808080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3" fillId="0" borderId="0"/>
    <xf numFmtId="0" fontId="11" fillId="0" borderId="0">
      <alignment horizontal="left" vertical="center"/>
    </xf>
    <xf numFmtId="0" fontId="16" fillId="0" borderId="0"/>
    <xf numFmtId="165" fontId="16" fillId="0" borderId="0"/>
    <xf numFmtId="0" fontId="17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25" fillId="0" borderId="2" applyNumberFormat="0" applyAlignment="0">
      <protection locked="0"/>
    </xf>
    <xf numFmtId="164" fontId="18" fillId="0" borderId="0" applyFont="0" applyFill="0" applyBorder="0" applyAlignment="0" applyProtection="0"/>
    <xf numFmtId="167" fontId="11" fillId="4" borderId="0">
      <protection locked="0"/>
    </xf>
    <xf numFmtId="0" fontId="19" fillId="0" borderId="0" applyFill="0" applyBorder="0" applyProtection="0">
      <alignment vertical="center"/>
    </xf>
    <xf numFmtId="168" fontId="11" fillId="4" borderId="0">
      <protection locked="0"/>
    </xf>
    <xf numFmtId="166" fontId="11" fillId="4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5" borderId="2" applyNumberFormat="0" applyAlignment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8" fillId="6" borderId="3" applyNumberFormat="0">
      <alignment horizontal="center" vertical="center"/>
    </xf>
    <xf numFmtId="0" fontId="14" fillId="7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0" fontId="12" fillId="0" borderId="4" applyBorder="0">
      <alignment horizontal="center" vertical="center" wrapText="1"/>
    </xf>
    <xf numFmtId="49" fontId="11" fillId="0" borderId="0" applyBorder="0">
      <alignment vertical="top"/>
    </xf>
    <xf numFmtId="0" fontId="3" fillId="0" borderId="0"/>
    <xf numFmtId="0" fontId="3" fillId="0" borderId="0"/>
    <xf numFmtId="0" fontId="11" fillId="0" borderId="0">
      <alignment horizontal="left" vertical="center"/>
    </xf>
    <xf numFmtId="0" fontId="26" fillId="8" borderId="0" applyNumberFormat="0" applyBorder="0" applyAlignment="0">
      <alignment horizontal="left" vertical="center"/>
    </xf>
    <xf numFmtId="49" fontId="11" fillId="8" borderId="0" applyBorder="0">
      <alignment vertical="top"/>
    </xf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30" fillId="0" borderId="0"/>
    <xf numFmtId="0" fontId="11" fillId="0" borderId="0">
      <alignment horizontal="left" vertical="center"/>
    </xf>
    <xf numFmtId="0" fontId="2" fillId="0" borderId="0"/>
    <xf numFmtId="9" fontId="31" fillId="0" borderId="0" applyFont="0" applyFill="0" applyBorder="0" applyAlignment="0" applyProtection="0"/>
    <xf numFmtId="9" fontId="30" fillId="0" borderId="0" quotePrefix="1" applyFont="0" applyFill="0" applyBorder="0" applyAlignment="0">
      <protection locked="0"/>
    </xf>
    <xf numFmtId="0" fontId="1" fillId="0" borderId="0"/>
    <xf numFmtId="0" fontId="34" fillId="0" borderId="0"/>
    <xf numFmtId="0" fontId="24" fillId="0" borderId="0" applyBorder="0">
      <alignment horizontal="center" vertical="center" wrapText="1"/>
    </xf>
    <xf numFmtId="9" fontId="11" fillId="0" borderId="0" applyFill="0" applyBorder="0" applyProtection="0">
      <alignment vertical="top"/>
    </xf>
    <xf numFmtId="4" fontId="11" fillId="10" borderId="0" applyBorder="0">
      <alignment horizontal="right"/>
    </xf>
    <xf numFmtId="0" fontId="12" fillId="0" borderId="0" applyBorder="0">
      <alignment horizontal="center" vertical="center" wrapText="1"/>
    </xf>
    <xf numFmtId="4" fontId="11" fillId="10" borderId="0" applyBorder="0">
      <alignment horizontal="right"/>
    </xf>
  </cellStyleXfs>
  <cellXfs count="33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49" fontId="6" fillId="0" borderId="0" xfId="0" applyNumberFormat="1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7" fillId="3" borderId="1" xfId="48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/>
    </xf>
    <xf numFmtId="2" fontId="7" fillId="3" borderId="1" xfId="40" applyNumberFormat="1" applyFont="1" applyFill="1" applyBorder="1" applyAlignment="1">
      <alignment horizontal="center" vertical="center"/>
    </xf>
    <xf numFmtId="167" fontId="33" fillId="9" borderId="5" xfId="59" applyNumberFormat="1" applyFont="1" applyFill="1" applyBorder="1" applyAlignment="1">
      <alignment horizontal="center" vertical="center"/>
    </xf>
    <xf numFmtId="167" fontId="33" fillId="9" borderId="1" xfId="59" applyNumberFormat="1" applyFont="1" applyFill="1" applyBorder="1" applyAlignment="1">
      <alignment horizontal="center" vertical="center"/>
    </xf>
    <xf numFmtId="4" fontId="33" fillId="9" borderId="6" xfId="59" applyNumberFormat="1" applyFont="1" applyFill="1" applyBorder="1" applyAlignment="1" applyProtection="1">
      <alignment horizontal="center" vertical="center"/>
      <protection locked="0"/>
    </xf>
    <xf numFmtId="4" fontId="33" fillId="9" borderId="5" xfId="5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</cellXfs>
  <cellStyles count="62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1" xfId="20"/>
    <cellStyle name="Currency2" xfId="21"/>
    <cellStyle name="currency3" xfId="22"/>
    <cellStyle name="currency4" xfId="23"/>
    <cellStyle name="Excel_BuiltIn_Заголовок 1 1" xfId="57"/>
    <cellStyle name="Followed Hyperlink" xfId="24"/>
    <cellStyle name="Header 3" xfId="25"/>
    <cellStyle name="Hyperlink" xfId="26"/>
    <cellStyle name="normal" xfId="27"/>
    <cellStyle name="Normal1" xfId="28"/>
    <cellStyle name="Normal2" xfId="29"/>
    <cellStyle name="Percent1" xfId="30"/>
    <cellStyle name="Title 4" xfId="31"/>
    <cellStyle name="Ввод  2" xfId="32"/>
    <cellStyle name="Гиперссылка 2" xfId="33"/>
    <cellStyle name="Гиперссылка 2 2 2" xfId="34"/>
    <cellStyle name="Гиперссылка 3" xfId="47"/>
    <cellStyle name="Гиперссылка 4 6" xfId="35"/>
    <cellStyle name="Гиперссылка 5" xfId="36"/>
    <cellStyle name="Заголовок" xfId="37"/>
    <cellStyle name="ЗаголовокСтолбца" xfId="38"/>
    <cellStyle name="ЗаголовокСтолбца 2" xfId="60"/>
    <cellStyle name="Обычный" xfId="0" builtinId="0"/>
    <cellStyle name="Обычный 10" xfId="39"/>
    <cellStyle name="Обычный 11" xfId="40"/>
    <cellStyle name="Обычный 11 2" xfId="48"/>
    <cellStyle name="Обычный 12 3 2" xfId="41"/>
    <cellStyle name="Обычный 12 3 2 2" xfId="49"/>
    <cellStyle name="Обычный 2" xfId="42"/>
    <cellStyle name="Обычный 2 14" xfId="43"/>
    <cellStyle name="Обычный 2 2" xfId="51"/>
    <cellStyle name="Обычный 2 3" xfId="50"/>
    <cellStyle name="Обычный 2 4" xfId="56"/>
    <cellStyle name="Обычный 3" xfId="45"/>
    <cellStyle name="Обычный 3 3 2" xfId="44"/>
    <cellStyle name="Обычный 4" xfId="2"/>
    <cellStyle name="Обычный 5" xfId="1"/>
    <cellStyle name="Обычный 5 2" xfId="52"/>
    <cellStyle name="Обычный 6" xfId="46"/>
    <cellStyle name="Обычный 7" xfId="55"/>
    <cellStyle name="Процентный 2" xfId="54"/>
    <cellStyle name="Процентный 2 2" xfId="58"/>
    <cellStyle name="Процентный 3" xfId="53"/>
    <cellStyle name="Формула 2" xfId="61"/>
    <cellStyle name="Формула_GRES.2007.5" xfId="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37" zoomScale="85" zoomScaleNormal="85" workbookViewId="0">
      <selection activeCell="D40" sqref="D40"/>
    </sheetView>
  </sheetViews>
  <sheetFormatPr defaultColWidth="36.44140625" defaultRowHeight="13.8"/>
  <cols>
    <col min="1" max="1" width="12" style="2" customWidth="1"/>
    <col min="2" max="2" width="36.44140625" style="2"/>
    <col min="3" max="3" width="14.44140625" style="2" customWidth="1"/>
    <col min="4" max="4" width="17.88671875" style="10" customWidth="1"/>
    <col min="5" max="5" width="16.5546875" style="10" customWidth="1"/>
    <col min="6" max="6" width="18.33203125" style="2" customWidth="1"/>
    <col min="7" max="16384" width="36.44140625" style="2"/>
  </cols>
  <sheetData>
    <row r="1" spans="1:6" ht="38.25" customHeight="1">
      <c r="A1" s="1"/>
      <c r="E1" s="24" t="s">
        <v>73</v>
      </c>
      <c r="F1" s="24"/>
    </row>
    <row r="2" spans="1:6" ht="15" customHeight="1">
      <c r="A2" s="30" t="s">
        <v>72</v>
      </c>
      <c r="B2" s="30"/>
      <c r="C2" s="30"/>
      <c r="D2" s="30"/>
      <c r="E2" s="30"/>
      <c r="F2" s="30"/>
    </row>
    <row r="3" spans="1:6" s="3" customFormat="1" ht="16.5" customHeight="1">
      <c r="A3" s="30"/>
      <c r="B3" s="30"/>
      <c r="C3" s="30"/>
      <c r="D3" s="30"/>
      <c r="E3" s="30"/>
      <c r="F3" s="30"/>
    </row>
    <row r="4" spans="1:6" s="3" customFormat="1" ht="16.5" customHeight="1">
      <c r="A4" s="30"/>
      <c r="B4" s="30"/>
      <c r="C4" s="30"/>
      <c r="D4" s="30"/>
      <c r="E4" s="30"/>
      <c r="F4" s="30"/>
    </row>
    <row r="5" spans="1:6">
      <c r="A5" s="31" t="s">
        <v>113</v>
      </c>
      <c r="B5" s="31"/>
      <c r="C5" s="31"/>
      <c r="D5" s="31"/>
      <c r="E5" s="31"/>
      <c r="F5" s="31"/>
    </row>
    <row r="6" spans="1:6">
      <c r="A6" s="4" t="s">
        <v>111</v>
      </c>
    </row>
    <row r="7" spans="1:6">
      <c r="A7" s="4" t="s">
        <v>112</v>
      </c>
    </row>
    <row r="8" spans="1:6">
      <c r="A8" s="4" t="s">
        <v>114</v>
      </c>
    </row>
    <row r="9" spans="1:6">
      <c r="A9" s="27" t="s">
        <v>0</v>
      </c>
      <c r="B9" s="27" t="s">
        <v>1</v>
      </c>
      <c r="C9" s="27" t="s">
        <v>2</v>
      </c>
      <c r="D9" s="28" t="s">
        <v>115</v>
      </c>
      <c r="E9" s="28"/>
      <c r="F9" s="29" t="s">
        <v>71</v>
      </c>
    </row>
    <row r="10" spans="1:6">
      <c r="A10" s="27"/>
      <c r="B10" s="27"/>
      <c r="C10" s="27"/>
      <c r="D10" s="12" t="s">
        <v>97</v>
      </c>
      <c r="E10" s="12" t="s">
        <v>98</v>
      </c>
      <c r="F10" s="29"/>
    </row>
    <row r="11" spans="1:6">
      <c r="A11" s="5" t="s">
        <v>3</v>
      </c>
      <c r="B11" s="6" t="s">
        <v>4</v>
      </c>
      <c r="C11" s="6" t="s">
        <v>5</v>
      </c>
      <c r="D11" s="11" t="s">
        <v>5</v>
      </c>
      <c r="E11" s="11" t="s">
        <v>5</v>
      </c>
      <c r="F11" s="6" t="s">
        <v>5</v>
      </c>
    </row>
    <row r="12" spans="1:6" ht="27.6">
      <c r="A12" s="5">
        <v>1</v>
      </c>
      <c r="B12" s="6" t="s">
        <v>6</v>
      </c>
      <c r="C12" s="6" t="s">
        <v>7</v>
      </c>
      <c r="D12" s="11">
        <v>12457.52</v>
      </c>
      <c r="E12" s="17">
        <v>12484.6</v>
      </c>
      <c r="F12" s="6" t="s">
        <v>8</v>
      </c>
    </row>
    <row r="13" spans="1:6" ht="27.6">
      <c r="A13" s="5" t="s">
        <v>75</v>
      </c>
      <c r="B13" s="6" t="s">
        <v>9</v>
      </c>
      <c r="C13" s="6" t="s">
        <v>7</v>
      </c>
      <c r="D13" s="11">
        <v>9197.11</v>
      </c>
      <c r="E13" s="11">
        <v>9223.9</v>
      </c>
      <c r="F13" s="6" t="s">
        <v>8</v>
      </c>
    </row>
    <row r="14" spans="1:6">
      <c r="A14" s="5" t="s">
        <v>76</v>
      </c>
      <c r="B14" s="6" t="s">
        <v>10</v>
      </c>
      <c r="C14" s="6" t="s">
        <v>7</v>
      </c>
      <c r="D14" s="18">
        <f>SUM(D15:D18)</f>
        <v>6913.7000000000007</v>
      </c>
      <c r="E14" s="18">
        <f>SUM(E15:E18)</f>
        <v>6849.2744093580941</v>
      </c>
      <c r="F14" s="6" t="s">
        <v>8</v>
      </c>
    </row>
    <row r="15" spans="1:6" ht="27.6">
      <c r="A15" s="5" t="s">
        <v>11</v>
      </c>
      <c r="B15" s="6" t="s">
        <v>12</v>
      </c>
      <c r="C15" s="6" t="s">
        <v>7</v>
      </c>
      <c r="D15" s="19">
        <v>152.97</v>
      </c>
      <c r="E15" s="19">
        <v>153.4</v>
      </c>
      <c r="F15" s="6" t="s">
        <v>8</v>
      </c>
    </row>
    <row r="16" spans="1:6">
      <c r="A16" s="5" t="s">
        <v>13</v>
      </c>
      <c r="B16" s="6" t="s">
        <v>14</v>
      </c>
      <c r="C16" s="6" t="s">
        <v>7</v>
      </c>
      <c r="D16" s="11">
        <v>0</v>
      </c>
      <c r="E16" s="11">
        <v>0</v>
      </c>
      <c r="F16" s="6" t="s">
        <v>8</v>
      </c>
    </row>
    <row r="17" spans="1:6" ht="69">
      <c r="A17" s="5" t="s">
        <v>15</v>
      </c>
      <c r="B17" s="6" t="s">
        <v>16</v>
      </c>
      <c r="C17" s="6" t="s">
        <v>7</v>
      </c>
      <c r="D17" s="19">
        <v>6676.42</v>
      </c>
      <c r="E17" s="20">
        <v>6695.8744093580945</v>
      </c>
      <c r="F17" s="6" t="s">
        <v>8</v>
      </c>
    </row>
    <row r="18" spans="1:6">
      <c r="A18" s="5" t="s">
        <v>17</v>
      </c>
      <c r="B18" s="6" t="s">
        <v>14</v>
      </c>
      <c r="C18" s="6" t="s">
        <v>7</v>
      </c>
      <c r="D18" s="19">
        <v>84.31</v>
      </c>
      <c r="E18" s="11">
        <v>0</v>
      </c>
      <c r="F18" s="6" t="s">
        <v>8</v>
      </c>
    </row>
    <row r="19" spans="1:6">
      <c r="A19" s="5" t="s">
        <v>77</v>
      </c>
      <c r="B19" s="6" t="s">
        <v>18</v>
      </c>
      <c r="C19" s="6" t="s">
        <v>7</v>
      </c>
      <c r="D19" s="19">
        <v>1847.23</v>
      </c>
      <c r="E19" s="20">
        <v>1852.6072058671507</v>
      </c>
      <c r="F19" s="6" t="s">
        <v>8</v>
      </c>
    </row>
    <row r="20" spans="1:6">
      <c r="A20" s="5" t="s">
        <v>19</v>
      </c>
      <c r="B20" s="6" t="s">
        <v>14</v>
      </c>
      <c r="C20" s="6" t="s">
        <v>7</v>
      </c>
      <c r="D20" s="11">
        <v>0</v>
      </c>
      <c r="E20" s="11">
        <v>0</v>
      </c>
      <c r="F20" s="6" t="s">
        <v>8</v>
      </c>
    </row>
    <row r="21" spans="1:6" ht="27.6">
      <c r="A21" s="5" t="s">
        <v>78</v>
      </c>
      <c r="B21" s="6" t="s">
        <v>20</v>
      </c>
      <c r="C21" s="6" t="s">
        <v>7</v>
      </c>
      <c r="D21" s="11">
        <v>393.1</v>
      </c>
      <c r="E21" s="20">
        <v>394.24082347643133</v>
      </c>
      <c r="F21" s="6" t="s">
        <v>8</v>
      </c>
    </row>
    <row r="22" spans="1:6">
      <c r="A22" s="5" t="s">
        <v>21</v>
      </c>
      <c r="B22" s="6" t="s">
        <v>22</v>
      </c>
      <c r="C22" s="6" t="s">
        <v>7</v>
      </c>
      <c r="D22" s="11">
        <v>0</v>
      </c>
      <c r="E22" s="11">
        <v>0</v>
      </c>
      <c r="F22" s="6" t="s">
        <v>8</v>
      </c>
    </row>
    <row r="23" spans="1:6" ht="41.4">
      <c r="A23" s="5" t="s">
        <v>23</v>
      </c>
      <c r="B23" s="7" t="s">
        <v>120</v>
      </c>
      <c r="C23" s="6" t="s">
        <v>7</v>
      </c>
      <c r="D23" s="11">
        <v>142.30000000000001</v>
      </c>
      <c r="E23" s="20">
        <v>127.751694593914</v>
      </c>
      <c r="F23" s="6" t="s">
        <v>8</v>
      </c>
    </row>
    <row r="24" spans="1:6" ht="27.6">
      <c r="A24" s="5" t="s">
        <v>79</v>
      </c>
      <c r="B24" s="6" t="s">
        <v>24</v>
      </c>
      <c r="C24" s="6" t="s">
        <v>7</v>
      </c>
      <c r="D24" s="13">
        <v>3920.45</v>
      </c>
      <c r="E24" s="20">
        <v>3111.0416266129496</v>
      </c>
      <c r="F24" s="6" t="s">
        <v>8</v>
      </c>
    </row>
    <row r="25" spans="1:6">
      <c r="A25" s="5" t="s">
        <v>80</v>
      </c>
      <c r="B25" s="6" t="s">
        <v>118</v>
      </c>
      <c r="C25" s="6" t="s">
        <v>7</v>
      </c>
      <c r="D25" s="13"/>
      <c r="E25" s="11"/>
      <c r="F25" s="6" t="s">
        <v>8</v>
      </c>
    </row>
    <row r="26" spans="1:6" ht="41.4">
      <c r="A26" s="5" t="s">
        <v>81</v>
      </c>
      <c r="B26" s="6" t="s">
        <v>25</v>
      </c>
      <c r="C26" s="6" t="s">
        <v>7</v>
      </c>
      <c r="D26" s="11">
        <v>0</v>
      </c>
      <c r="E26" s="11">
        <v>0</v>
      </c>
      <c r="F26" s="6" t="s">
        <v>8</v>
      </c>
    </row>
    <row r="27" spans="1:6">
      <c r="A27" s="5" t="s">
        <v>82</v>
      </c>
      <c r="B27" s="6" t="s">
        <v>26</v>
      </c>
      <c r="C27" s="6" t="s">
        <v>7</v>
      </c>
      <c r="D27" s="11">
        <v>701.02</v>
      </c>
      <c r="E27" s="22">
        <v>1572.48</v>
      </c>
      <c r="F27" s="6" t="s">
        <v>8</v>
      </c>
    </row>
    <row r="28" spans="1:6">
      <c r="A28" s="5" t="s">
        <v>83</v>
      </c>
      <c r="B28" s="6" t="s">
        <v>27</v>
      </c>
      <c r="C28" s="6" t="s">
        <v>7</v>
      </c>
      <c r="D28" s="11">
        <v>570.79</v>
      </c>
      <c r="E28" s="23">
        <v>572.45562661294957</v>
      </c>
      <c r="F28" s="6" t="s">
        <v>8</v>
      </c>
    </row>
    <row r="29" spans="1:6">
      <c r="A29" s="5" t="s">
        <v>84</v>
      </c>
      <c r="B29" s="6" t="s">
        <v>28</v>
      </c>
      <c r="C29" s="6" t="s">
        <v>7</v>
      </c>
      <c r="D29" s="11">
        <v>31.85</v>
      </c>
      <c r="E29" s="22">
        <v>26.14</v>
      </c>
      <c r="F29" s="6" t="s">
        <v>8</v>
      </c>
    </row>
    <row r="30" spans="1:6">
      <c r="A30" s="5" t="s">
        <v>85</v>
      </c>
      <c r="B30" s="6" t="s">
        <v>29</v>
      </c>
      <c r="C30" s="6" t="s">
        <v>7</v>
      </c>
      <c r="D30" s="11">
        <v>0</v>
      </c>
      <c r="E30" s="11">
        <v>0</v>
      </c>
      <c r="F30" s="6" t="s">
        <v>8</v>
      </c>
    </row>
    <row r="31" spans="1:6" ht="82.8">
      <c r="A31" s="5" t="s">
        <v>86</v>
      </c>
      <c r="B31" s="6" t="s">
        <v>30</v>
      </c>
      <c r="C31" s="6" t="s">
        <v>7</v>
      </c>
      <c r="D31" s="14">
        <v>2153.46</v>
      </c>
      <c r="E31" s="13">
        <f>E61-E62</f>
        <v>1203.5040000000001</v>
      </c>
      <c r="F31" s="6" t="s">
        <v>8</v>
      </c>
    </row>
    <row r="32" spans="1:6" ht="27.6">
      <c r="A32" s="5" t="s">
        <v>31</v>
      </c>
      <c r="B32" s="6" t="s">
        <v>32</v>
      </c>
      <c r="C32" s="6" t="s">
        <v>33</v>
      </c>
      <c r="D32" s="10" t="s">
        <v>105</v>
      </c>
      <c r="E32" s="11">
        <v>21</v>
      </c>
      <c r="F32" s="6" t="s">
        <v>8</v>
      </c>
    </row>
    <row r="33" spans="1:6" ht="138">
      <c r="A33" s="5" t="s">
        <v>87</v>
      </c>
      <c r="B33" s="6" t="s">
        <v>34</v>
      </c>
      <c r="C33" s="6" t="s">
        <v>7</v>
      </c>
      <c r="D33" s="11">
        <v>-660.04</v>
      </c>
      <c r="E33" s="11">
        <v>0</v>
      </c>
      <c r="F33" s="6" t="s">
        <v>8</v>
      </c>
    </row>
    <row r="34" spans="1:6" ht="27.6">
      <c r="A34" s="5" t="s">
        <v>88</v>
      </c>
      <c r="B34" s="6" t="s">
        <v>35</v>
      </c>
      <c r="C34" s="6" t="s">
        <v>7</v>
      </c>
      <c r="D34" s="11">
        <v>0</v>
      </c>
      <c r="E34" s="11">
        <v>0</v>
      </c>
      <c r="F34" s="6" t="s">
        <v>8</v>
      </c>
    </row>
    <row r="35" spans="1:6" ht="41.4">
      <c r="A35" s="5" t="s">
        <v>89</v>
      </c>
      <c r="B35" s="6" t="s">
        <v>36</v>
      </c>
      <c r="C35" s="6" t="s">
        <v>7</v>
      </c>
      <c r="D35" s="11">
        <v>0</v>
      </c>
      <c r="E35" s="11">
        <v>0</v>
      </c>
      <c r="F35" s="6" t="s">
        <v>8</v>
      </c>
    </row>
    <row r="36" spans="1:6" ht="27.6">
      <c r="A36" s="5" t="s">
        <v>90</v>
      </c>
      <c r="B36" s="6" t="s">
        <v>37</v>
      </c>
      <c r="C36" s="6" t="s">
        <v>7</v>
      </c>
      <c r="D36" s="11">
        <v>0</v>
      </c>
      <c r="E36" s="11">
        <v>0</v>
      </c>
      <c r="F36" s="6" t="s">
        <v>8</v>
      </c>
    </row>
    <row r="37" spans="1:6" ht="41.4">
      <c r="A37" s="5" t="s">
        <v>91</v>
      </c>
      <c r="B37" s="6" t="s">
        <v>36</v>
      </c>
      <c r="C37" s="6" t="s">
        <v>7</v>
      </c>
      <c r="D37" s="11">
        <v>0</v>
      </c>
      <c r="E37" s="11">
        <v>0</v>
      </c>
      <c r="F37" s="6" t="s">
        <v>8</v>
      </c>
    </row>
    <row r="38" spans="1:6" ht="41.4">
      <c r="A38" s="5" t="s">
        <v>92</v>
      </c>
      <c r="B38" s="6" t="s">
        <v>38</v>
      </c>
      <c r="C38" s="6" t="s">
        <v>7</v>
      </c>
      <c r="D38" s="11">
        <v>0</v>
      </c>
      <c r="E38" s="11">
        <v>0</v>
      </c>
      <c r="F38" s="6" t="s">
        <v>8</v>
      </c>
    </row>
    <row r="39" spans="1:6" ht="41.4">
      <c r="A39" s="5" t="s">
        <v>93</v>
      </c>
      <c r="B39" s="6" t="s">
        <v>39</v>
      </c>
      <c r="C39" s="6" t="s">
        <v>7</v>
      </c>
      <c r="D39" s="12">
        <v>0</v>
      </c>
      <c r="E39" s="21">
        <v>74.84</v>
      </c>
      <c r="F39" s="6" t="s">
        <v>8</v>
      </c>
    </row>
    <row r="40" spans="1:6">
      <c r="A40" s="5" t="s">
        <v>94</v>
      </c>
      <c r="B40" s="6" t="s">
        <v>40</v>
      </c>
      <c r="C40" s="6" t="s">
        <v>7</v>
      </c>
      <c r="D40" s="11">
        <v>0</v>
      </c>
      <c r="E40" s="11">
        <v>0</v>
      </c>
      <c r="F40" s="6" t="s">
        <v>8</v>
      </c>
    </row>
    <row r="41" spans="1:6" ht="27.6">
      <c r="A41" s="5" t="s">
        <v>95</v>
      </c>
      <c r="B41" s="6" t="s">
        <v>41</v>
      </c>
      <c r="C41" s="6" t="s">
        <v>7</v>
      </c>
      <c r="D41" s="16">
        <v>0</v>
      </c>
      <c r="E41" s="14">
        <f>D44*E45/E44</f>
        <v>0.92124666666666677</v>
      </c>
      <c r="F41" s="6" t="s">
        <v>8</v>
      </c>
    </row>
    <row r="42" spans="1:6" ht="41.4">
      <c r="A42" s="5" t="s">
        <v>42</v>
      </c>
      <c r="B42" s="6" t="s">
        <v>99</v>
      </c>
      <c r="C42" s="6" t="s">
        <v>7</v>
      </c>
      <c r="D42" s="32">
        <f>D18+D16+D20</f>
        <v>84.31</v>
      </c>
      <c r="E42" s="32">
        <f>E18+E16+E20</f>
        <v>0</v>
      </c>
      <c r="F42" s="6" t="s">
        <v>8</v>
      </c>
    </row>
    <row r="43" spans="1:6" ht="41.4">
      <c r="A43" s="5" t="s">
        <v>43</v>
      </c>
      <c r="B43" s="6" t="s">
        <v>44</v>
      </c>
      <c r="C43" s="6" t="s">
        <v>7</v>
      </c>
      <c r="D43" s="14">
        <v>2390.7800000000002</v>
      </c>
      <c r="E43" s="16">
        <v>2698.82</v>
      </c>
      <c r="F43" s="6" t="s">
        <v>8</v>
      </c>
    </row>
    <row r="44" spans="1:6" ht="69">
      <c r="A44" s="5" t="s">
        <v>75</v>
      </c>
      <c r="B44" s="6" t="s">
        <v>45</v>
      </c>
      <c r="C44" s="6" t="s">
        <v>106</v>
      </c>
      <c r="D44" s="16">
        <v>0.93100000000000005</v>
      </c>
      <c r="E44" s="16">
        <v>0.84</v>
      </c>
      <c r="F44" s="6" t="s">
        <v>119</v>
      </c>
    </row>
    <row r="45" spans="1:6" ht="63.6" customHeight="1">
      <c r="A45" s="5" t="s">
        <v>79</v>
      </c>
      <c r="B45" s="6" t="s">
        <v>46</v>
      </c>
      <c r="C45" s="6" t="s">
        <v>7</v>
      </c>
      <c r="D45" s="16">
        <v>0.83120000000000005</v>
      </c>
      <c r="E45" s="16">
        <v>0.83120000000000005</v>
      </c>
      <c r="F45" s="6" t="s">
        <v>8</v>
      </c>
    </row>
    <row r="46" spans="1:6" ht="27.6">
      <c r="A46" s="5" t="s">
        <v>47</v>
      </c>
      <c r="B46" s="6" t="s">
        <v>48</v>
      </c>
      <c r="C46" s="6" t="s">
        <v>5</v>
      </c>
      <c r="D46" s="16" t="s">
        <v>5</v>
      </c>
      <c r="E46" s="16" t="s">
        <v>5</v>
      </c>
      <c r="F46" s="6" t="s">
        <v>5</v>
      </c>
    </row>
    <row r="47" spans="1:6" ht="27.6">
      <c r="A47" s="5">
        <v>1</v>
      </c>
      <c r="B47" s="6" t="s">
        <v>49</v>
      </c>
      <c r="C47" s="6" t="s">
        <v>50</v>
      </c>
      <c r="D47" s="16" t="s">
        <v>105</v>
      </c>
      <c r="E47" s="16" t="s">
        <v>5</v>
      </c>
      <c r="F47" s="6" t="s">
        <v>5</v>
      </c>
    </row>
    <row r="48" spans="1:6" ht="41.4">
      <c r="A48" s="5" t="s">
        <v>75</v>
      </c>
      <c r="B48" s="6" t="s">
        <v>51</v>
      </c>
      <c r="C48" s="6" t="s">
        <v>50</v>
      </c>
      <c r="D48" s="11" t="s">
        <v>105</v>
      </c>
      <c r="E48" s="11" t="s">
        <v>5</v>
      </c>
      <c r="F48" s="6" t="s">
        <v>5</v>
      </c>
    </row>
    <row r="49" spans="1:6" ht="82.8">
      <c r="A49" s="5" t="s">
        <v>52</v>
      </c>
      <c r="B49" s="6" t="s">
        <v>53</v>
      </c>
      <c r="C49" s="6" t="s">
        <v>5</v>
      </c>
      <c r="D49" s="11" t="s">
        <v>5</v>
      </c>
      <c r="E49" s="11" t="s">
        <v>5</v>
      </c>
      <c r="F49" s="6" t="s">
        <v>5</v>
      </c>
    </row>
    <row r="50" spans="1:6" ht="27.6">
      <c r="A50" s="5">
        <v>1</v>
      </c>
      <c r="B50" s="6" t="s">
        <v>54</v>
      </c>
      <c r="C50" s="6" t="s">
        <v>55</v>
      </c>
      <c r="D50" s="11">
        <v>1742</v>
      </c>
      <c r="E50" s="16">
        <v>1763</v>
      </c>
      <c r="F50" s="6" t="s">
        <v>8</v>
      </c>
    </row>
    <row r="51" spans="1:6" ht="27.6">
      <c r="A51" s="5">
        <v>2</v>
      </c>
      <c r="B51" s="6" t="s">
        <v>56</v>
      </c>
      <c r="C51" s="6" t="s">
        <v>57</v>
      </c>
      <c r="D51" s="15">
        <v>28.13</v>
      </c>
      <c r="E51" s="15">
        <v>28.13</v>
      </c>
      <c r="F51" s="6" t="s">
        <v>8</v>
      </c>
    </row>
    <row r="52" spans="1:6" ht="41.4">
      <c r="A52" s="5" t="s">
        <v>58</v>
      </c>
      <c r="B52" s="6" t="s">
        <v>107</v>
      </c>
      <c r="C52" s="6" t="s">
        <v>57</v>
      </c>
      <c r="D52" s="11">
        <v>0</v>
      </c>
      <c r="E52" s="11">
        <v>0</v>
      </c>
      <c r="F52" s="6" t="s">
        <v>8</v>
      </c>
    </row>
    <row r="53" spans="1:6" ht="27.6">
      <c r="A53" s="5">
        <v>3</v>
      </c>
      <c r="B53" s="6" t="s">
        <v>59</v>
      </c>
      <c r="C53" s="6" t="s">
        <v>60</v>
      </c>
      <c r="D53" s="11">
        <v>170.98</v>
      </c>
      <c r="E53" s="11">
        <v>170.98</v>
      </c>
      <c r="F53" s="6" t="s">
        <v>8</v>
      </c>
    </row>
    <row r="54" spans="1:6" ht="41.4">
      <c r="A54" s="5" t="s">
        <v>61</v>
      </c>
      <c r="B54" s="6" t="s">
        <v>108</v>
      </c>
      <c r="C54" s="6" t="s">
        <v>60</v>
      </c>
      <c r="D54" s="11">
        <v>0</v>
      </c>
      <c r="E54" s="11">
        <v>0</v>
      </c>
      <c r="F54" s="6" t="s">
        <v>8</v>
      </c>
    </row>
    <row r="55" spans="1:6" ht="27.6">
      <c r="A55" s="5">
        <v>4</v>
      </c>
      <c r="B55" s="6" t="s">
        <v>62</v>
      </c>
      <c r="C55" s="6" t="s">
        <v>60</v>
      </c>
      <c r="D55" s="11">
        <v>460.3</v>
      </c>
      <c r="E55" s="11">
        <v>460.3</v>
      </c>
      <c r="F55" s="6" t="s">
        <v>8</v>
      </c>
    </row>
    <row r="56" spans="1:6" ht="41.4">
      <c r="A56" s="5" t="s">
        <v>63</v>
      </c>
      <c r="B56" s="6" t="s">
        <v>109</v>
      </c>
      <c r="C56" s="6" t="s">
        <v>60</v>
      </c>
      <c r="D56" s="11">
        <v>0</v>
      </c>
      <c r="E56" s="11">
        <v>0</v>
      </c>
      <c r="F56" s="6" t="s">
        <v>8</v>
      </c>
    </row>
    <row r="57" spans="1:6">
      <c r="A57" s="5">
        <v>5</v>
      </c>
      <c r="B57" s="6" t="s">
        <v>64</v>
      </c>
      <c r="C57" s="6" t="s">
        <v>65</v>
      </c>
      <c r="D57" s="11">
        <v>59.72</v>
      </c>
      <c r="E57" s="11">
        <v>59.72</v>
      </c>
      <c r="F57" s="6" t="s">
        <v>8</v>
      </c>
    </row>
    <row r="58" spans="1:6" ht="41.4">
      <c r="A58" s="5" t="s">
        <v>66</v>
      </c>
      <c r="B58" s="6" t="s">
        <v>116</v>
      </c>
      <c r="C58" s="6" t="s">
        <v>65</v>
      </c>
      <c r="D58" s="11">
        <f>D57-D59</f>
        <v>26.68</v>
      </c>
      <c r="E58" s="11">
        <f>E57-E59</f>
        <v>26.68</v>
      </c>
      <c r="F58" s="6" t="s">
        <v>8</v>
      </c>
    </row>
    <row r="59" spans="1:6" ht="41.4">
      <c r="A59" s="5" t="s">
        <v>66</v>
      </c>
      <c r="B59" s="6" t="s">
        <v>117</v>
      </c>
      <c r="C59" s="6" t="s">
        <v>65</v>
      </c>
      <c r="D59" s="11">
        <v>33.04</v>
      </c>
      <c r="E59" s="11">
        <v>33.04</v>
      </c>
      <c r="F59" s="6" t="s">
        <v>8</v>
      </c>
    </row>
    <row r="60" spans="1:6">
      <c r="A60" s="5">
        <v>6</v>
      </c>
      <c r="B60" s="6" t="s">
        <v>67</v>
      </c>
      <c r="C60" s="6" t="s">
        <v>50</v>
      </c>
      <c r="D60" s="11">
        <v>90</v>
      </c>
      <c r="E60" s="11">
        <v>90</v>
      </c>
      <c r="F60" s="6" t="s">
        <v>8</v>
      </c>
    </row>
    <row r="61" spans="1:6" ht="41.4">
      <c r="A61" s="5">
        <v>7</v>
      </c>
      <c r="B61" s="6" t="s">
        <v>68</v>
      </c>
      <c r="C61" s="6" t="s">
        <v>7</v>
      </c>
      <c r="D61" s="13">
        <f>D31</f>
        <v>2153.46</v>
      </c>
      <c r="E61" s="10">
        <v>1218.67</v>
      </c>
      <c r="F61" s="6" t="s">
        <v>8</v>
      </c>
    </row>
    <row r="62" spans="1:6" ht="27.6">
      <c r="A62" s="5" t="s">
        <v>96</v>
      </c>
      <c r="B62" s="6" t="s">
        <v>69</v>
      </c>
      <c r="C62" s="6" t="s">
        <v>7</v>
      </c>
      <c r="D62" s="11">
        <v>0</v>
      </c>
      <c r="E62" s="10">
        <v>15.166</v>
      </c>
      <c r="F62" s="6" t="s">
        <v>8</v>
      </c>
    </row>
    <row r="63" spans="1:6" ht="41.4">
      <c r="A63" s="5">
        <v>8</v>
      </c>
      <c r="B63" s="7" t="s">
        <v>70</v>
      </c>
      <c r="C63" s="6" t="s">
        <v>50</v>
      </c>
      <c r="D63" s="11" t="s">
        <v>110</v>
      </c>
      <c r="E63" s="11">
        <v>3.55</v>
      </c>
      <c r="F63" s="6"/>
    </row>
    <row r="64" spans="1:6" ht="27.6">
      <c r="A64" s="8" t="s">
        <v>74</v>
      </c>
    </row>
    <row r="65" spans="1:6" s="9" customFormat="1" ht="69" customHeight="1">
      <c r="A65" s="26" t="s">
        <v>100</v>
      </c>
      <c r="B65" s="26"/>
      <c r="C65" s="26"/>
      <c r="D65" s="26"/>
      <c r="E65" s="26"/>
      <c r="F65" s="26"/>
    </row>
    <row r="66" spans="1:6" ht="35.25" customHeight="1">
      <c r="A66" s="25" t="s">
        <v>101</v>
      </c>
      <c r="B66" s="25"/>
      <c r="C66" s="25"/>
      <c r="D66" s="25"/>
      <c r="E66" s="25"/>
      <c r="F66" s="25"/>
    </row>
    <row r="67" spans="1:6" ht="68.25" customHeight="1">
      <c r="A67" s="25" t="s">
        <v>102</v>
      </c>
      <c r="B67" s="25"/>
      <c r="C67" s="25"/>
      <c r="D67" s="25"/>
      <c r="E67" s="25"/>
      <c r="F67" s="25"/>
    </row>
    <row r="68" spans="1:6" ht="35.25" customHeight="1">
      <c r="A68" s="25" t="s">
        <v>103</v>
      </c>
      <c r="B68" s="25"/>
      <c r="C68" s="25"/>
      <c r="D68" s="25"/>
      <c r="E68" s="25"/>
      <c r="F68" s="25"/>
    </row>
    <row r="69" spans="1:6" ht="35.25" customHeight="1">
      <c r="A69" s="25" t="s">
        <v>104</v>
      </c>
      <c r="B69" s="25"/>
      <c r="C69" s="25"/>
      <c r="D69" s="25"/>
      <c r="E69" s="25"/>
      <c r="F69" s="25"/>
    </row>
  </sheetData>
  <mergeCells count="13">
    <mergeCell ref="E1:F1"/>
    <mergeCell ref="A66:F66"/>
    <mergeCell ref="A67:F67"/>
    <mergeCell ref="A68:F68"/>
    <mergeCell ref="A69:F69"/>
    <mergeCell ref="A65:F65"/>
    <mergeCell ref="A9:A10"/>
    <mergeCell ref="B9:B10"/>
    <mergeCell ref="C9:C10"/>
    <mergeCell ref="D9:E9"/>
    <mergeCell ref="F9:F10"/>
    <mergeCell ref="A2:F4"/>
    <mergeCell ref="A5:F5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2021-04-29T06:39:23Z</dcterms:modified>
</cp:coreProperties>
</file>